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@icon\01-事務局\業務完了報告書\"/>
    </mc:Choice>
  </mc:AlternateContent>
  <xr:revisionPtr revIDLastSave="0" documentId="13_ncr:1_{0C90CC84-00CF-46C1-9757-C59E7E3EEF7D}" xr6:coauthVersionLast="47" xr6:coauthVersionMax="47" xr10:uidLastSave="{00000000-0000-0000-0000-000000000000}"/>
  <workbookProtection workbookAlgorithmName="SHA-512" workbookHashValue="sWvTREktyrsrriR/txOY6+hBaq+JkDbw5vDMqvOl3TVVQAy34X/zXK5d+r8f5z24qsWNdkHkQb0yQh8MyCBeYQ==" workbookSaltValue="SWh9wYuQrr4mUR5cmCkWXQ==" workbookSpinCount="100000" lockStructure="1"/>
  <bookViews>
    <workbookView xWindow="-120" yWindow="-120" windowWidth="29040" windowHeight="15720" xr2:uid="{00000000-000D-0000-FFFF-FFFF00000000}"/>
  </bookViews>
  <sheets>
    <sheet name="業務完了報告書" sheetId="1" r:id="rId1"/>
    <sheet name="会員名簿" sheetId="2" state="hidden" r:id="rId2"/>
  </sheets>
  <definedNames>
    <definedName name="_xlnm.Print_Area" localSheetId="0">業務完了報告書!$B$9:$Q$31</definedName>
  </definedNames>
  <calcPr calcId="191029"/>
</workbook>
</file>

<file path=xl/calcChain.xml><?xml version="1.0" encoding="utf-8"?>
<calcChain xmlns="http://schemas.openxmlformats.org/spreadsheetml/2006/main">
  <c r="M12" i="1" l="1"/>
  <c r="C12" i="1"/>
  <c r="C13" i="1" l="1"/>
  <c r="C14" i="1"/>
  <c r="C15" i="1"/>
  <c r="C16" i="1"/>
  <c r="C17" i="1"/>
  <c r="C18" i="1"/>
  <c r="C19" i="1"/>
  <c r="C20" i="1"/>
  <c r="C21" i="1"/>
  <c r="C22" i="1"/>
  <c r="C23" i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M13" i="1"/>
  <c r="O13" i="1" s="1"/>
  <c r="O12" i="1" l="1"/>
  <c r="O24" i="1" l="1"/>
  <c r="Q24" i="1"/>
  <c r="P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kiyomitsu hama</author>
    <author>watanabe</author>
  </authors>
  <commentList>
    <comment ref="B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西暦で記入して下さい
例：01/01
</t>
        </r>
      </text>
    </comment>
    <comment ref="F1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例（数値入力）
回当たり単価（実費弁償）の時は1と記入（家庭訪問も1と記入）
時間当たり単価（講座など）の時は講座時間3:00のとき3　3:30の時は3.5と記入
テキスト等の時はページ数を記入</t>
        </r>
      </text>
    </comment>
    <comment ref="G12" authorId="1" shapeId="0" xr:uid="{00000000-0006-0000-0000-000003000000}">
      <text>
        <r>
          <rPr>
            <sz val="9"/>
            <rFont val="ＭＳ Ｐゴシック"/>
            <family val="3"/>
            <charset val="128"/>
          </rPr>
          <t xml:space="preserve">講座名
研修名
実費弁償
テキスト執筆・管理
事務局業務
HP維持管理
その他業務
</t>
        </r>
      </text>
    </comment>
    <comment ref="H12" authorId="1" shapeId="0" xr:uid="{00000000-0006-0000-0000-000004000000}">
      <text>
        <r>
          <rPr>
            <sz val="9"/>
            <rFont val="ＭＳ Ｐゴシック"/>
            <family val="3"/>
            <charset val="128"/>
          </rPr>
          <t xml:space="preserve">講習・講座場所
スマホ・パソコン相談室
その他
</t>
        </r>
      </text>
    </comment>
    <comment ref="K1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従事した業務内容を記載する</t>
        </r>
      </text>
    </comment>
  </commentList>
</comments>
</file>

<file path=xl/sharedStrings.xml><?xml version="1.0" encoding="utf-8"?>
<sst xmlns="http://schemas.openxmlformats.org/spreadsheetml/2006/main" count="81" uniqueCount="79">
  <si>
    <t>報告者</t>
    <rPh sb="0" eb="3">
      <t>ホウコクシャ</t>
    </rPh>
    <phoneticPr fontId="3"/>
  </si>
  <si>
    <t>日　付</t>
    <rPh sb="0" eb="1">
      <t>ヒ</t>
    </rPh>
    <rPh sb="2" eb="3">
      <t>ヅケ</t>
    </rPh>
    <phoneticPr fontId="3"/>
  </si>
  <si>
    <t>日　付</t>
    <rPh sb="0" eb="1">
      <t>ヒ</t>
    </rPh>
    <rPh sb="2" eb="3">
      <t>ツキ</t>
    </rPh>
    <phoneticPr fontId="3"/>
  </si>
  <si>
    <t>氏　名</t>
    <rPh sb="0" eb="1">
      <t>シ</t>
    </rPh>
    <rPh sb="2" eb="3">
      <t>メイ</t>
    </rPh>
    <phoneticPr fontId="3"/>
  </si>
  <si>
    <t>曜日</t>
    <rPh sb="0" eb="2">
      <t>ヨウビ</t>
    </rPh>
    <phoneticPr fontId="3"/>
  </si>
  <si>
    <t>氏    名</t>
    <rPh sb="0" eb="1">
      <t>シ</t>
    </rPh>
    <rPh sb="5" eb="6">
      <t>メイ</t>
    </rPh>
    <phoneticPr fontId="3"/>
  </si>
  <si>
    <t>手当合計</t>
    <rPh sb="0" eb="2">
      <t>テアテ</t>
    </rPh>
    <rPh sb="2" eb="4">
      <t>ゴウケイ</t>
    </rPh>
    <phoneticPr fontId="3"/>
  </si>
  <si>
    <t>支払金額</t>
    <rPh sb="0" eb="2">
      <t>シハライ</t>
    </rPh>
    <rPh sb="2" eb="4">
      <t>キンガク</t>
    </rPh>
    <phoneticPr fontId="3"/>
  </si>
  <si>
    <t>合計</t>
    <rPh sb="0" eb="2">
      <t>ゴウケイ</t>
    </rPh>
    <phoneticPr fontId="3"/>
  </si>
  <si>
    <t>ＰＣ作動状況</t>
    <rPh sb="2" eb="4">
      <t>サドウ</t>
    </rPh>
    <rPh sb="4" eb="6">
      <t>ジョウキョウ</t>
    </rPh>
    <phoneticPr fontId="3"/>
  </si>
  <si>
    <t>講座報告</t>
    <rPh sb="0" eb="2">
      <t>コウザ</t>
    </rPh>
    <rPh sb="2" eb="4">
      <t>ホウコク</t>
    </rPh>
    <phoneticPr fontId="3"/>
  </si>
  <si>
    <t>メンバ-変更の有無</t>
    <rPh sb="4" eb="6">
      <t>ヘンコウ</t>
    </rPh>
    <rPh sb="7" eb="9">
      <t>ウム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</si>
  <si>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</si>
  <si>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会員
番号</t>
    <rPh sb="0" eb="2">
      <t>カイイン</t>
    </rPh>
    <rPh sb="3" eb="5">
      <t>バンゴウ</t>
    </rPh>
    <phoneticPr fontId="1"/>
  </si>
  <si>
    <t>氏　　名</t>
    <rPh sb="0" eb="4">
      <t>シメイ</t>
    </rPh>
    <phoneticPr fontId="8"/>
  </si>
  <si>
    <t>課税</t>
    <rPh sb="0" eb="2">
      <t>カゼイ</t>
    </rPh>
    <phoneticPr fontId="3"/>
  </si>
  <si>
    <t>あり</t>
    <phoneticPr fontId="3"/>
  </si>
  <si>
    <t>＊黄色ペイント部のみ入力してください。</t>
    <rPh sb="1" eb="3">
      <t>キイロ</t>
    </rPh>
    <rPh sb="7" eb="8">
      <t>ブ</t>
    </rPh>
    <rPh sb="10" eb="12">
      <t>ニュウリョク</t>
    </rPh>
    <phoneticPr fontId="3"/>
  </si>
  <si>
    <t>開催
年月日</t>
    <rPh sb="0" eb="1">
      <t>カイ</t>
    </rPh>
    <rPh sb="1" eb="2">
      <t>モヨオ</t>
    </rPh>
    <rPh sb="3" eb="4">
      <t>ネン</t>
    </rPh>
    <rPh sb="4" eb="6">
      <t>ツキヒ</t>
    </rPh>
    <phoneticPr fontId="3"/>
  </si>
  <si>
    <t>開始
H</t>
    <rPh sb="0" eb="2">
      <t>カイシ</t>
    </rPh>
    <phoneticPr fontId="3"/>
  </si>
  <si>
    <t>終了
H</t>
    <rPh sb="0" eb="2">
      <t>シュウリョウ</t>
    </rPh>
    <phoneticPr fontId="3"/>
  </si>
  <si>
    <t>講　座　名
業　務　名</t>
    <rPh sb="0" eb="1">
      <t>コウ</t>
    </rPh>
    <rPh sb="2" eb="3">
      <t>ザ</t>
    </rPh>
    <rPh sb="4" eb="5">
      <t>メイ</t>
    </rPh>
    <rPh sb="6" eb="7">
      <t>ギョウ</t>
    </rPh>
    <rPh sb="8" eb="9">
      <t>ツトム</t>
    </rPh>
    <rPh sb="10" eb="11">
      <t>メイ</t>
    </rPh>
    <phoneticPr fontId="3"/>
  </si>
  <si>
    <t>会員
No</t>
    <rPh sb="0" eb="2">
      <t>カイイン</t>
    </rPh>
    <phoneticPr fontId="3"/>
  </si>
  <si>
    <t>実働
H･回</t>
    <rPh sb="0" eb="2">
      <t>ジツドウ</t>
    </rPh>
    <rPh sb="5" eb="6">
      <t>カイ</t>
    </rPh>
    <phoneticPr fontId="3"/>
  </si>
  <si>
    <t>業　務 内　容</t>
    <rPh sb="0" eb="1">
      <t>ギョウ</t>
    </rPh>
    <rPh sb="2" eb="3">
      <t>ツトム</t>
    </rPh>
    <rPh sb="4" eb="5">
      <t>ウチ</t>
    </rPh>
    <rPh sb="6" eb="7">
      <t>カタチ</t>
    </rPh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</si>
  <si>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</si>
  <si>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受講者数</t>
    <rPh sb="0" eb="3">
      <t>ジュコウシャ</t>
    </rPh>
    <rPh sb="3" eb="4">
      <t>スウ</t>
    </rPh>
    <phoneticPr fontId="3"/>
  </si>
  <si>
    <r>
      <t>　</t>
    </r>
    <r>
      <rPr>
        <b/>
        <sz val="16"/>
        <rFont val="ＭＳ Ｐ明朝"/>
        <family val="1"/>
        <charset val="128"/>
      </rPr>
      <t>@ICON</t>
    </r>
    <r>
      <rPr>
        <b/>
        <sz val="28"/>
        <rFont val="ＭＳ Ｐ明朝"/>
        <family val="1"/>
        <charset val="128"/>
      </rPr>
      <t xml:space="preserve">【業務完了報告書】 </t>
    </r>
    <r>
      <rPr>
        <b/>
        <sz val="14"/>
        <rFont val="ＭＳ Ｐ明朝"/>
        <family val="1"/>
        <charset val="128"/>
      </rPr>
      <t>(講座・業務・実費弁償・他）</t>
    </r>
    <rPh sb="7" eb="9">
      <t>ギョウム</t>
    </rPh>
    <rPh sb="9" eb="11">
      <t>カンリョウ</t>
    </rPh>
    <rPh sb="11" eb="13">
      <t>ホウコク</t>
    </rPh>
    <rPh sb="13" eb="14">
      <t>ショ</t>
    </rPh>
    <rPh sb="17" eb="19">
      <t>コウザ</t>
    </rPh>
    <rPh sb="20" eb="22">
      <t>ギョウム</t>
    </rPh>
    <rPh sb="23" eb="25">
      <t>ジッピ</t>
    </rPh>
    <rPh sb="25" eb="27">
      <t>ベンショウ</t>
    </rPh>
    <rPh sb="28" eb="29">
      <t>ホカ</t>
    </rPh>
    <phoneticPr fontId="3"/>
  </si>
  <si>
    <t>科目
コード</t>
    <rPh sb="0" eb="2">
      <t>カモク</t>
    </rPh>
    <phoneticPr fontId="3"/>
  </si>
  <si>
    <t>太田ITネット</t>
    <rPh sb="0" eb="2">
      <t>オオタ</t>
    </rPh>
    <phoneticPr fontId="3"/>
  </si>
  <si>
    <t>山路 彰</t>
    <rPh sb="0" eb="2">
      <t>ヤマジ</t>
    </rPh>
    <rPh sb="3" eb="4">
      <t>アキラ</t>
    </rPh>
    <phoneticPr fontId="4"/>
  </si>
  <si>
    <t>荻野 悦子</t>
    <rPh sb="0" eb="2">
      <t>オギノ</t>
    </rPh>
    <rPh sb="3" eb="5">
      <t>エツコ</t>
    </rPh>
    <phoneticPr fontId="4"/>
  </si>
  <si>
    <t>篠原 幸雄</t>
    <rPh sb="0" eb="2">
      <t>シノハラ</t>
    </rPh>
    <rPh sb="3" eb="5">
      <t>ユキオ</t>
    </rPh>
    <phoneticPr fontId="4"/>
  </si>
  <si>
    <t>堀口 昌彦</t>
    <rPh sb="0" eb="2">
      <t>ホリグチ</t>
    </rPh>
    <rPh sb="3" eb="5">
      <t>マサヒコ</t>
    </rPh>
    <phoneticPr fontId="4"/>
  </si>
  <si>
    <t>小林 由子</t>
    <rPh sb="0" eb="2">
      <t>コバヤシ</t>
    </rPh>
    <rPh sb="3" eb="5">
      <t>ヨシコ</t>
    </rPh>
    <phoneticPr fontId="4"/>
  </si>
  <si>
    <t>土屋 善雄</t>
    <rPh sb="0" eb="2">
      <t>ツチヤ</t>
    </rPh>
    <rPh sb="3" eb="5">
      <t>ヨシオ</t>
    </rPh>
    <phoneticPr fontId="4"/>
  </si>
  <si>
    <t>小川 京子</t>
    <rPh sb="0" eb="2">
      <t>オガワ</t>
    </rPh>
    <rPh sb="3" eb="5">
      <t>キョウコ</t>
    </rPh>
    <phoneticPr fontId="4"/>
  </si>
  <si>
    <t>藤枝 哲哉</t>
    <rPh sb="0" eb="2">
      <t>フジエダ</t>
    </rPh>
    <rPh sb="3" eb="5">
      <t>テツヤ</t>
    </rPh>
    <phoneticPr fontId="4"/>
  </si>
  <si>
    <t>浜 清満</t>
    <rPh sb="0" eb="1">
      <t>ハマ</t>
    </rPh>
    <rPh sb="2" eb="3">
      <t>キヨミツ</t>
    </rPh>
    <phoneticPr fontId="7"/>
  </si>
  <si>
    <t>藤井 茂</t>
    <rPh sb="0" eb="2">
      <t>フジイ</t>
    </rPh>
    <rPh sb="3" eb="4">
      <t>シゲル</t>
    </rPh>
    <phoneticPr fontId="7"/>
  </si>
  <si>
    <t>大石 則雄</t>
    <rPh sb="0" eb="2">
      <t>オオイシ</t>
    </rPh>
    <rPh sb="3" eb="5">
      <t>ノリオ</t>
    </rPh>
    <phoneticPr fontId="7"/>
  </si>
  <si>
    <t>野口 潔</t>
    <rPh sb="0" eb="2">
      <t>ノグチ</t>
    </rPh>
    <rPh sb="3" eb="4">
      <t>キヨシ</t>
    </rPh>
    <phoneticPr fontId="7"/>
  </si>
  <si>
    <t>青木 正美</t>
    <rPh sb="0" eb="2">
      <t>アオキ</t>
    </rPh>
    <rPh sb="3" eb="5">
      <t>マサミ</t>
    </rPh>
    <phoneticPr fontId="7"/>
  </si>
  <si>
    <t>内田 篤宏</t>
    <rPh sb="0" eb="2">
      <t>ウチダ</t>
    </rPh>
    <rPh sb="3" eb="5">
      <t>アツヒロ</t>
    </rPh>
    <phoneticPr fontId="7"/>
  </si>
  <si>
    <t>佐藤 三允</t>
    <rPh sb="0" eb="2">
      <t>サトウ</t>
    </rPh>
    <rPh sb="3" eb="4">
      <t>ミツ</t>
    </rPh>
    <rPh sb="4" eb="5">
      <t>ヨシ</t>
    </rPh>
    <phoneticPr fontId="7"/>
  </si>
  <si>
    <t>田中 貴雄</t>
    <rPh sb="0" eb="2">
      <t>タナカ</t>
    </rPh>
    <rPh sb="3" eb="5">
      <t>タカオ</t>
    </rPh>
    <phoneticPr fontId="4"/>
  </si>
  <si>
    <t>村田 勝　</t>
    <rPh sb="0" eb="2">
      <t>ムラタ</t>
    </rPh>
    <rPh sb="3" eb="4">
      <t>マサ</t>
    </rPh>
    <phoneticPr fontId="4"/>
  </si>
  <si>
    <t>田島 博</t>
    <phoneticPr fontId="3"/>
  </si>
  <si>
    <t>掛川 武之助</t>
    <phoneticPr fontId="3"/>
  </si>
  <si>
    <t>中山 達也</t>
    <phoneticPr fontId="3"/>
  </si>
  <si>
    <t>根岸 弘康</t>
    <phoneticPr fontId="3"/>
  </si>
  <si>
    <t>臼倉 敏和</t>
    <rPh sb="0" eb="2">
      <t>ウスクラ</t>
    </rPh>
    <rPh sb="3" eb="5">
      <t>トシカズ</t>
    </rPh>
    <phoneticPr fontId="4"/>
  </si>
  <si>
    <t>川口 浩治</t>
    <phoneticPr fontId="3"/>
  </si>
  <si>
    <t>堀越 日出男</t>
    <rPh sb="0" eb="2">
      <t>ホリコシ</t>
    </rPh>
    <rPh sb="3" eb="6">
      <t>ヒデオ</t>
    </rPh>
    <phoneticPr fontId="3"/>
  </si>
  <si>
    <t>坂本 善子</t>
    <rPh sb="0" eb="2">
      <t>サカモト</t>
    </rPh>
    <rPh sb="3" eb="5">
      <t>ヨシコ</t>
    </rPh>
    <phoneticPr fontId="3"/>
  </si>
  <si>
    <t>齋藤 知枝</t>
    <rPh sb="0" eb="2">
      <t>サイトウ</t>
    </rPh>
    <rPh sb="3" eb="5">
      <t>トモエ</t>
    </rPh>
    <phoneticPr fontId="3"/>
  </si>
  <si>
    <t>天野 博則</t>
    <phoneticPr fontId="3"/>
  </si>
  <si>
    <t>渡邊 まき子</t>
    <rPh sb="0" eb="2">
      <t>ワタナベ</t>
    </rPh>
    <phoneticPr fontId="2"/>
  </si>
  <si>
    <t>鈴木 信次</t>
    <rPh sb="0" eb="2">
      <t>スズキ</t>
    </rPh>
    <rPh sb="3" eb="5">
      <t>シンジ</t>
    </rPh>
    <phoneticPr fontId="3"/>
  </si>
  <si>
    <t>森 由美</t>
    <rPh sb="0" eb="1">
      <t>モリ</t>
    </rPh>
    <rPh sb="2" eb="4">
      <t>ユミ</t>
    </rPh>
    <phoneticPr fontId="3"/>
  </si>
  <si>
    <t>市川 芳男</t>
    <rPh sb="0" eb="2">
      <t>イチカワ</t>
    </rPh>
    <rPh sb="3" eb="5">
      <t>ヨシオ</t>
    </rPh>
    <phoneticPr fontId="3"/>
  </si>
  <si>
    <t>▲9-8</t>
    <phoneticPr fontId="3"/>
  </si>
  <si>
    <t>理事・部会長</t>
    <rPh sb="0" eb="2">
      <t>リジ</t>
    </rPh>
    <rPh sb="3" eb="6">
      <t>ブカイチョウ</t>
    </rPh>
    <phoneticPr fontId="3"/>
  </si>
  <si>
    <t>講師・事務局長</t>
    <rPh sb="0" eb="2">
      <t>コウシ</t>
    </rPh>
    <rPh sb="3" eb="5">
      <t>ジム</t>
    </rPh>
    <rPh sb="5" eb="7">
      <t>キョクチョウ</t>
    </rPh>
    <phoneticPr fontId="3"/>
  </si>
  <si>
    <t>承認</t>
    <rPh sb="0" eb="2">
      <t>ショウニン</t>
    </rPh>
    <phoneticPr fontId="3"/>
  </si>
  <si>
    <t>単 価</t>
    <rPh sb="0" eb="1">
      <t>タン</t>
    </rPh>
    <rPh sb="2" eb="3">
      <t>アタイ</t>
    </rPh>
    <phoneticPr fontId="3"/>
  </si>
  <si>
    <t>報告書フロー</t>
    <rPh sb="0" eb="2">
      <t>ホウコク</t>
    </rPh>
    <rPh sb="2" eb="3">
      <t>ショ</t>
    </rPh>
    <phoneticPr fontId="3"/>
  </si>
  <si>
    <t>承認者⇒</t>
    <rPh sb="0" eb="2">
      <t>ショウニン</t>
    </rPh>
    <rPh sb="2" eb="3">
      <t>シャ</t>
    </rPh>
    <phoneticPr fontId="3"/>
  </si>
  <si>
    <t>報告者⇒</t>
    <rPh sb="0" eb="3">
      <t>ホウコクシャ</t>
    </rPh>
    <phoneticPr fontId="3"/>
  </si>
  <si>
    <t>作成</t>
    <rPh sb="0" eb="2">
      <t>サクセイ</t>
    </rPh>
    <phoneticPr fontId="3"/>
  </si>
  <si>
    <t>篠澤 一義</t>
    <rPh sb="0" eb="2">
      <t>シノザワ</t>
    </rPh>
    <rPh sb="3" eb="5">
      <t>カズヨシ</t>
    </rPh>
    <phoneticPr fontId="3"/>
  </si>
  <si>
    <t>事務局・事務局長</t>
    <rPh sb="0" eb="2">
      <t>ジム</t>
    </rPh>
    <rPh sb="4" eb="6">
      <t>ジム</t>
    </rPh>
    <rPh sb="6" eb="8">
      <t>キョクチョウ</t>
    </rPh>
    <phoneticPr fontId="3"/>
  </si>
  <si>
    <t>篠原・土屋</t>
    <rPh sb="0" eb="2">
      <t>シノハラ</t>
    </rPh>
    <rPh sb="3" eb="5">
      <t>ツチヤ</t>
    </rPh>
    <phoneticPr fontId="3"/>
  </si>
  <si>
    <t>承認者</t>
    <rPh sb="0" eb="2">
      <t>ショウニン</t>
    </rPh>
    <rPh sb="2" eb="3">
      <t>シャ</t>
    </rPh>
    <phoneticPr fontId="3"/>
  </si>
  <si>
    <t>源泉徴収</t>
    <rPh sb="0" eb="2">
      <t>ゲンセン</t>
    </rPh>
    <rPh sb="2" eb="4">
      <t>チョウシュウ</t>
    </rPh>
    <phoneticPr fontId="3"/>
  </si>
  <si>
    <r>
      <t>ファイル名を変えて提出ください　例　【A】</t>
    </r>
    <r>
      <rPr>
        <b/>
        <sz val="12"/>
        <color rgb="FFFF0000"/>
        <rFont val="ＭＳ Ｐ明朝"/>
        <family val="1"/>
        <charset val="128"/>
      </rPr>
      <t>会員番号氏名</t>
    </r>
    <r>
      <rPr>
        <b/>
        <sz val="12"/>
        <rFont val="ＭＳ Ｐ明朝"/>
        <family val="1"/>
        <charset val="128"/>
      </rPr>
      <t>業務完了報告書</t>
    </r>
    <r>
      <rPr>
        <b/>
        <sz val="12"/>
        <color rgb="FFFF0000"/>
        <rFont val="ＭＳ Ｐ明朝"/>
        <family val="1"/>
        <charset val="128"/>
      </rPr>
      <t>提出日B</t>
    </r>
    <rPh sb="4" eb="5">
      <t>メイ</t>
    </rPh>
    <rPh sb="6" eb="7">
      <t>カ</t>
    </rPh>
    <rPh sb="9" eb="11">
      <t>テイシュツ</t>
    </rPh>
    <rPh sb="16" eb="17">
      <t>レイ</t>
    </rPh>
    <rPh sb="21" eb="23">
      <t>カイイン</t>
    </rPh>
    <rPh sb="23" eb="25">
      <t>バンゴウ</t>
    </rPh>
    <rPh sb="25" eb="27">
      <t>シメイ</t>
    </rPh>
    <rPh sb="27" eb="29">
      <t>ギョウム</t>
    </rPh>
    <rPh sb="29" eb="31">
      <t>カンリョウ</t>
    </rPh>
    <rPh sb="31" eb="34">
      <t>ホウコクショ</t>
    </rPh>
    <rPh sb="34" eb="36">
      <t>テイシュツ</t>
    </rPh>
    <rPh sb="36" eb="37">
      <t>ビ</t>
    </rPh>
    <phoneticPr fontId="3"/>
  </si>
  <si>
    <r>
      <rPr>
        <b/>
        <sz val="11"/>
        <color rgb="FFFF0000"/>
        <rFont val="ＭＳ Ｐ明朝"/>
        <family val="1"/>
        <charset val="128"/>
      </rPr>
      <t>【A】</t>
    </r>
    <r>
      <rPr>
        <b/>
        <sz val="11"/>
        <rFont val="ＭＳ Ｐ明朝"/>
        <family val="1"/>
        <charset val="128"/>
      </rPr>
      <t>：【講座】【実費】【相談室】【HP】【交通費】【事務局】等　</t>
    </r>
    <r>
      <rPr>
        <b/>
        <sz val="11"/>
        <color rgb="FFFF0000"/>
        <rFont val="ＭＳ Ｐ明朝"/>
        <family val="1"/>
        <charset val="128"/>
      </rPr>
      <t>提出日</t>
    </r>
    <r>
      <rPr>
        <b/>
        <sz val="11"/>
        <rFont val="ＭＳ Ｐ明朝"/>
        <family val="1"/>
        <charset val="128"/>
      </rPr>
      <t>：西暦月日20250201　</t>
    </r>
    <r>
      <rPr>
        <b/>
        <sz val="11"/>
        <color rgb="FFFF0000"/>
        <rFont val="ＭＳ Ｐ明朝"/>
        <family val="1"/>
        <charset val="128"/>
      </rPr>
      <t>B</t>
    </r>
    <r>
      <rPr>
        <b/>
        <sz val="11"/>
        <rFont val="ＭＳ Ｐ明朝"/>
        <family val="1"/>
        <charset val="128"/>
      </rPr>
      <t>:業務内容　講座名、理事会、支部長業務　</t>
    </r>
    <r>
      <rPr>
        <sz val="11"/>
        <rFont val="ＭＳ Ｐ明朝"/>
        <family val="1"/>
        <charset val="128"/>
      </rPr>
      <t>等簡潔に記載し詳細は下表に記入</t>
    </r>
    <rPh sb="5" eb="7">
      <t>コウザ</t>
    </rPh>
    <rPh sb="9" eb="11">
      <t>ジッピ</t>
    </rPh>
    <rPh sb="13" eb="16">
      <t>ソウダンシツ</t>
    </rPh>
    <rPh sb="22" eb="25">
      <t>コウツウヒ</t>
    </rPh>
    <rPh sb="27" eb="30">
      <t>ジムキョク</t>
    </rPh>
    <rPh sb="31" eb="32">
      <t>トウ</t>
    </rPh>
    <rPh sb="33" eb="35">
      <t>テイシュツ</t>
    </rPh>
    <rPh sb="35" eb="36">
      <t>ビ</t>
    </rPh>
    <rPh sb="37" eb="39">
      <t>セイレキ</t>
    </rPh>
    <rPh sb="39" eb="41">
      <t>ツキヒ</t>
    </rPh>
    <rPh sb="52" eb="54">
      <t>ギョウム</t>
    </rPh>
    <rPh sb="54" eb="56">
      <t>ナイヨウ</t>
    </rPh>
    <rPh sb="57" eb="59">
      <t>コウザ</t>
    </rPh>
    <rPh sb="59" eb="60">
      <t>メイ</t>
    </rPh>
    <rPh sb="61" eb="64">
      <t>リジカイ</t>
    </rPh>
    <rPh sb="65" eb="68">
      <t>シブチョウ</t>
    </rPh>
    <rPh sb="68" eb="70">
      <t>ギョウム</t>
    </rPh>
    <rPh sb="71" eb="72">
      <t>トウ</t>
    </rPh>
    <rPh sb="72" eb="74">
      <t>カンケツ</t>
    </rPh>
    <rPh sb="75" eb="77">
      <t>キサイ</t>
    </rPh>
    <rPh sb="78" eb="80">
      <t>ショウサイ</t>
    </rPh>
    <rPh sb="81" eb="83">
      <t>カヒョウ</t>
    </rPh>
    <rPh sb="84" eb="86">
      <t>キニュウ</t>
    </rPh>
    <phoneticPr fontId="3"/>
  </si>
  <si>
    <r>
      <t>講座で使用したﾃｷｽﾄの改善提案　→　</t>
    </r>
    <r>
      <rPr>
        <b/>
        <sz val="11"/>
        <color indexed="12"/>
        <rFont val="ＭＳ Ｐゴシック"/>
        <family val="3"/>
        <charset val="128"/>
      </rPr>
      <t>事業部会長宛へ　</t>
    </r>
    <rPh sb="0" eb="2">
      <t>コウザ</t>
    </rPh>
    <rPh sb="3" eb="5">
      <t>シヨウ</t>
    </rPh>
    <rPh sb="12" eb="14">
      <t>カイゼン</t>
    </rPh>
    <rPh sb="14" eb="16">
      <t>テイアン</t>
    </rPh>
    <rPh sb="19" eb="21">
      <t>ジギョウ</t>
    </rPh>
    <rPh sb="21" eb="22">
      <t>ブ</t>
    </rPh>
    <rPh sb="22" eb="24">
      <t>カイチョウ</t>
    </rPh>
    <rPh sb="24" eb="25">
      <t>ア</t>
    </rPh>
    <phoneticPr fontId="3"/>
  </si>
  <si>
    <t>テキスト名称；</t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</si>
</sst>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/d\ h:mm;@"/>
    <numFmt numFmtId="177" formatCode="yyyy/mm/dd"/>
    <numFmt numFmtId="178" formatCode="[$-411]ge\.m\.d;@"/>
    <numFmt numFmtId="179" formatCode="000"/>
    <numFmt numFmtId="180" formatCode="aaa"/>
    <numFmt numFmtId="181" formatCode="[$-411]ge\.mm\.dd;@"/>
    <numFmt numFmtId="182" formatCode="[$-411]gee\.mm\.dd"/>
    <numFmt numFmtId="183" formatCode="0.0_ "/>
    <numFmt numFmtId="184" formatCode="[&lt;=999]000;[&lt;=9999]000\-00;000\-00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11"/>
      <color rgb="FF0070C0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180" fontId="2" fillId="0" borderId="0" xfId="0" applyNumberFormat="1" applyFont="1" applyAlignment="1">
      <alignment horizontal="left" vertical="center"/>
    </xf>
    <xf numFmtId="20" fontId="2" fillId="0" borderId="0" xfId="0" applyNumberFormat="1" applyFont="1">
      <alignment vertical="center"/>
    </xf>
    <xf numFmtId="180" fontId="2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8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5" xfId="0" applyBorder="1">
      <alignment vertical="center"/>
    </xf>
    <xf numFmtId="0" fontId="2" fillId="0" borderId="0" xfId="0" applyFo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horizontal="center" vertical="center"/>
      <protection locked="0"/>
    </xf>
    <xf numFmtId="180" fontId="2" fillId="0" borderId="17" xfId="0" applyNumberFormat="1" applyFont="1" applyBorder="1" applyAlignment="1" applyProtection="1">
      <alignment horizontal="center" vertical="center"/>
      <protection hidden="1"/>
    </xf>
    <xf numFmtId="180" fontId="2" fillId="0" borderId="18" xfId="0" applyNumberFormat="1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20" fontId="2" fillId="2" borderId="17" xfId="0" applyNumberFormat="1" applyFont="1" applyFill="1" applyBorder="1" applyAlignment="1" applyProtection="1">
      <alignment horizontal="center" vertical="center"/>
      <protection locked="0"/>
    </xf>
    <xf numFmtId="183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83" fontId="2" fillId="2" borderId="5" xfId="0" applyNumberFormat="1" applyFont="1" applyFill="1" applyBorder="1" applyAlignment="1" applyProtection="1">
      <alignment horizontal="center" vertical="center"/>
      <protection locked="0"/>
    </xf>
    <xf numFmtId="20" fontId="2" fillId="2" borderId="5" xfId="0" applyNumberFormat="1" applyFont="1" applyFill="1" applyBorder="1" applyAlignment="1" applyProtection="1">
      <alignment horizontal="center" vertical="center"/>
      <protection locked="0"/>
    </xf>
    <xf numFmtId="20" fontId="2" fillId="2" borderId="18" xfId="0" applyNumberFormat="1" applyFont="1" applyFill="1" applyBorder="1" applyAlignment="1" applyProtection="1">
      <alignment horizontal="center" vertical="center"/>
      <protection locked="0"/>
    </xf>
    <xf numFmtId="183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3" fontId="2" fillId="2" borderId="17" xfId="1" applyNumberFormat="1" applyFont="1" applyFill="1" applyBorder="1" applyAlignment="1" applyProtection="1">
      <alignment horizontal="center" vertical="center"/>
      <protection locked="0"/>
    </xf>
    <xf numFmtId="3" fontId="2" fillId="2" borderId="20" xfId="1" applyNumberFormat="1" applyFont="1" applyFill="1" applyBorder="1" applyAlignment="1" applyProtection="1">
      <alignment horizontal="center" vertical="center"/>
      <protection locked="0"/>
    </xf>
    <xf numFmtId="184" fontId="2" fillId="2" borderId="17" xfId="0" applyNumberFormat="1" applyFont="1" applyFill="1" applyBorder="1" applyAlignment="1" applyProtection="1">
      <alignment horizontal="center" vertical="center"/>
      <protection locked="0"/>
    </xf>
    <xf numFmtId="182" fontId="2" fillId="0" borderId="1" xfId="0" applyNumberFormat="1" applyFont="1" applyBorder="1">
      <alignment vertical="center"/>
    </xf>
    <xf numFmtId="184" fontId="2" fillId="2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40" xfId="0" applyNumberFormat="1" applyFont="1" applyBorder="1" applyProtection="1">
      <alignment vertical="center"/>
      <protection hidden="1"/>
    </xf>
    <xf numFmtId="3" fontId="2" fillId="0" borderId="41" xfId="1" applyNumberFormat="1" applyFont="1" applyBorder="1" applyProtection="1">
      <alignment vertical="center"/>
      <protection hidden="1"/>
    </xf>
    <xf numFmtId="3" fontId="10" fillId="0" borderId="39" xfId="1" applyNumberFormat="1" applyFont="1" applyBorder="1" applyAlignment="1">
      <alignment horizontal="center" vertical="center"/>
    </xf>
    <xf numFmtId="3" fontId="2" fillId="0" borderId="40" xfId="1" applyNumberFormat="1" applyFont="1" applyBorder="1" applyProtection="1">
      <alignment vertical="center"/>
      <protection hidden="1"/>
    </xf>
    <xf numFmtId="0" fontId="0" fillId="0" borderId="17" xfId="0" applyBorder="1">
      <alignment vertical="center"/>
    </xf>
    <xf numFmtId="0" fontId="0" fillId="0" borderId="42" xfId="0" applyBorder="1">
      <alignment vertical="center"/>
    </xf>
    <xf numFmtId="0" fontId="14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4" fillId="0" borderId="0" xfId="0" applyFont="1">
      <alignment vertical="center"/>
    </xf>
    <xf numFmtId="0" fontId="23" fillId="0" borderId="0" xfId="0" applyFont="1">
      <alignment vertical="center"/>
    </xf>
    <xf numFmtId="0" fontId="2" fillId="2" borderId="17" xfId="0" applyFont="1" applyFill="1" applyBorder="1" applyProtection="1">
      <alignment vertical="center"/>
      <protection locked="0"/>
    </xf>
    <xf numFmtId="177" fontId="2" fillId="2" borderId="25" xfId="0" applyNumberFormat="1" applyFont="1" applyFill="1" applyBorder="1" applyAlignment="1" applyProtection="1">
      <alignment horizontal="center" vertical="center"/>
      <protection locked="0"/>
    </xf>
    <xf numFmtId="3" fontId="2" fillId="0" borderId="17" xfId="1" applyNumberFormat="1" applyFont="1" applyFill="1" applyBorder="1" applyAlignment="1" applyProtection="1">
      <alignment vertical="center"/>
      <protection hidden="1"/>
    </xf>
    <xf numFmtId="3" fontId="2" fillId="0" borderId="20" xfId="1" applyNumberFormat="1" applyFont="1" applyFill="1" applyBorder="1" applyAlignment="1" applyProtection="1">
      <alignment vertical="center"/>
      <protection locked="0"/>
    </xf>
    <xf numFmtId="3" fontId="2" fillId="0" borderId="21" xfId="1" applyNumberFormat="1" applyFont="1" applyFill="1" applyBorder="1" applyAlignment="1" applyProtection="1">
      <alignment vertical="center"/>
      <protection locked="0"/>
    </xf>
    <xf numFmtId="3" fontId="2" fillId="0" borderId="19" xfId="1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horizontal="center" vertical="center"/>
      <protection locked="0"/>
    </xf>
    <xf numFmtId="177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Protection="1">
      <alignment vertical="center"/>
      <protection locked="0"/>
    </xf>
    <xf numFmtId="3" fontId="2" fillId="0" borderId="20" xfId="1" applyNumberFormat="1" applyFont="1" applyFill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center" vertical="center"/>
      <protection locked="0"/>
    </xf>
    <xf numFmtId="176" fontId="2" fillId="0" borderId="26" xfId="0" applyNumberFormat="1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5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10" fillId="0" borderId="51" xfId="0" applyFont="1" applyBorder="1" applyAlignment="1">
      <alignment horizontal="centerContinuous" vertical="center"/>
    </xf>
    <xf numFmtId="0" fontId="10" fillId="0" borderId="33" xfId="0" applyFont="1" applyBorder="1" applyAlignment="1">
      <alignment horizontal="centerContinuous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Continuous" vertical="center" wrapText="1"/>
    </xf>
    <xf numFmtId="0" fontId="12" fillId="0" borderId="22" xfId="0" applyFont="1" applyBorder="1" applyAlignment="1">
      <alignment horizontal="centerContinuous" vertical="center" wrapText="1"/>
    </xf>
    <xf numFmtId="0" fontId="2" fillId="0" borderId="44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12" fillId="0" borderId="44" xfId="0" applyFont="1" applyBorder="1" applyAlignment="1">
      <alignment horizontal="centerContinuous" vertical="center"/>
    </xf>
    <xf numFmtId="0" fontId="12" fillId="0" borderId="45" xfId="0" applyFont="1" applyBorder="1" applyAlignment="1">
      <alignment horizontal="centerContinuous" vertical="center"/>
    </xf>
    <xf numFmtId="0" fontId="12" fillId="0" borderId="46" xfId="0" applyFont="1" applyBorder="1" applyAlignment="1">
      <alignment horizontal="centerContinuous" vertical="center"/>
    </xf>
    <xf numFmtId="0" fontId="10" fillId="0" borderId="31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47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48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centerContinuous" vertical="center"/>
    </xf>
    <xf numFmtId="0" fontId="10" fillId="0" borderId="16" xfId="0" applyFont="1" applyBorder="1" applyAlignment="1">
      <alignment horizontal="centerContinuous" vertical="center"/>
    </xf>
    <xf numFmtId="178" fontId="2" fillId="0" borderId="24" xfId="0" applyNumberFormat="1" applyFont="1" applyBorder="1" applyAlignment="1">
      <alignment horizontal="center" vertical="center" wrapText="1" shrinkToFit="1"/>
    </xf>
    <xf numFmtId="178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178" fontId="2" fillId="0" borderId="7" xfId="0" applyNumberFormat="1" applyFont="1" applyBorder="1" applyAlignment="1">
      <alignment horizontal="center" vertical="center" wrapText="1" shrinkToFit="1"/>
    </xf>
    <xf numFmtId="179" fontId="2" fillId="0" borderId="7" xfId="0" applyNumberFormat="1" applyFont="1" applyBorder="1" applyAlignment="1">
      <alignment horizontal="center" vertical="center" wrapText="1" shrinkToFit="1"/>
    </xf>
    <xf numFmtId="178" fontId="2" fillId="0" borderId="7" xfId="0" applyNumberFormat="1" applyFont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 shrinkToFit="1"/>
    </xf>
    <xf numFmtId="178" fontId="2" fillId="0" borderId="7" xfId="0" applyNumberFormat="1" applyFont="1" applyBorder="1" applyAlignment="1">
      <alignment horizontal="center" vertical="center" wrapText="1"/>
    </xf>
    <xf numFmtId="178" fontId="2" fillId="0" borderId="23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1:Q62"/>
  <sheetViews>
    <sheetView tabSelected="1" zoomScaleNormal="100" zoomScaleSheetLayoutView="75" workbookViewId="0">
      <selection activeCell="B12" sqref="B12"/>
    </sheetView>
  </sheetViews>
  <sheetFormatPr defaultColWidth="9" defaultRowHeight="13.5"/>
  <cols>
    <col min="1" max="1" width="3.125" style="1" customWidth="1"/>
    <col min="2" max="2" width="11.125" style="1" customWidth="1"/>
    <col min="3" max="5" width="6.625" style="1" customWidth="1"/>
    <col min="6" max="6" width="5.625" style="1" customWidth="1"/>
    <col min="7" max="7" width="13.75" style="1" customWidth="1"/>
    <col min="8" max="8" width="19.625" style="1" customWidth="1"/>
    <col min="9" max="9" width="5.25" style="1" bestFit="1" customWidth="1"/>
    <col min="10" max="10" width="6.25" style="1" bestFit="1" customWidth="1"/>
    <col min="11" max="11" width="22.125" style="1" customWidth="1"/>
    <col min="12" max="12" width="5.5" style="1" bestFit="1" customWidth="1"/>
    <col min="13" max="13" width="12.375" style="1" bestFit="1" customWidth="1"/>
    <col min="14" max="14" width="9" style="1" bestFit="1" customWidth="1"/>
    <col min="15" max="15" width="9.5" style="1" bestFit="1" customWidth="1"/>
    <col min="16" max="16" width="6.125" style="1" customWidth="1"/>
    <col min="17" max="17" width="10.5" style="1" bestFit="1" customWidth="1"/>
    <col min="18" max="16384" width="9" style="1"/>
  </cols>
  <sheetData>
    <row r="1" spans="1:17" ht="14.25" thickBot="1"/>
    <row r="2" spans="1:17" ht="14.25" customHeight="1" thickBot="1">
      <c r="B2" s="88" t="s">
        <v>27</v>
      </c>
      <c r="C2" s="89"/>
      <c r="D2" s="89"/>
      <c r="E2" s="89"/>
      <c r="F2" s="89"/>
      <c r="G2" s="89"/>
      <c r="H2" s="89"/>
      <c r="I2" s="89"/>
      <c r="J2" s="89"/>
      <c r="K2" s="90"/>
      <c r="N2" s="71"/>
      <c r="O2" s="71" t="s">
        <v>69</v>
      </c>
      <c r="P2" s="71" t="s">
        <v>61</v>
      </c>
      <c r="Q2" s="70">
        <v>45689</v>
      </c>
    </row>
    <row r="3" spans="1:17" ht="13.5" customHeight="1">
      <c r="B3" s="91"/>
      <c r="C3" s="92"/>
      <c r="D3" s="92"/>
      <c r="E3" s="92"/>
      <c r="F3" s="92"/>
      <c r="G3" s="92"/>
      <c r="H3" s="92"/>
      <c r="I3" s="92"/>
      <c r="J3" s="92"/>
      <c r="K3" s="93"/>
      <c r="M3" s="105" t="s">
        <v>66</v>
      </c>
      <c r="N3" s="101" t="s">
        <v>68</v>
      </c>
      <c r="O3" s="103" t="s">
        <v>67</v>
      </c>
      <c r="P3" s="72" t="s">
        <v>71</v>
      </c>
      <c r="Q3" s="73"/>
    </row>
    <row r="4" spans="1:17" ht="14.25" customHeight="1" thickBot="1">
      <c r="B4" s="91"/>
      <c r="C4" s="92"/>
      <c r="D4" s="92"/>
      <c r="E4" s="92"/>
      <c r="F4" s="92"/>
      <c r="G4" s="92"/>
      <c r="H4" s="92"/>
      <c r="I4" s="92"/>
      <c r="J4" s="92"/>
      <c r="K4" s="93"/>
      <c r="M4" s="106"/>
      <c r="N4" s="102"/>
      <c r="O4" s="104"/>
      <c r="P4" s="74" t="s">
        <v>72</v>
      </c>
      <c r="Q4" s="75"/>
    </row>
    <row r="5" spans="1:17" ht="13.5" customHeight="1">
      <c r="B5" s="91"/>
      <c r="C5" s="92"/>
      <c r="D5" s="92"/>
      <c r="E5" s="92"/>
      <c r="F5" s="92"/>
      <c r="G5" s="92"/>
      <c r="H5" s="92"/>
      <c r="I5" s="92"/>
      <c r="J5" s="92"/>
      <c r="K5" s="93"/>
      <c r="M5" s="4" t="s">
        <v>73</v>
      </c>
      <c r="N5" s="99" t="s">
        <v>0</v>
      </c>
      <c r="O5" s="100"/>
      <c r="P5" s="97" t="s">
        <v>64</v>
      </c>
      <c r="Q5" s="98"/>
    </row>
    <row r="6" spans="1:17" ht="13.5" customHeight="1">
      <c r="B6" s="91"/>
      <c r="C6" s="92"/>
      <c r="D6" s="92"/>
      <c r="E6" s="92"/>
      <c r="F6" s="92"/>
      <c r="G6" s="92"/>
      <c r="H6" s="92"/>
      <c r="I6" s="92"/>
      <c r="J6" s="92"/>
      <c r="K6" s="93"/>
      <c r="M6" s="6" t="s">
        <v>62</v>
      </c>
      <c r="N6" s="7" t="s">
        <v>1</v>
      </c>
      <c r="O6" s="27"/>
      <c r="P6" s="8" t="s">
        <v>2</v>
      </c>
      <c r="Q6" s="30"/>
    </row>
    <row r="7" spans="1:17" ht="14.25" customHeight="1" thickBot="1">
      <c r="B7" s="94"/>
      <c r="C7" s="95"/>
      <c r="D7" s="95"/>
      <c r="E7" s="95"/>
      <c r="F7" s="95"/>
      <c r="G7" s="95"/>
      <c r="H7" s="95"/>
      <c r="I7" s="95"/>
      <c r="J7" s="95"/>
      <c r="K7" s="96"/>
      <c r="M7" s="9" t="s">
        <v>63</v>
      </c>
      <c r="N7" s="67" t="s">
        <v>3</v>
      </c>
      <c r="O7" s="68"/>
      <c r="P7" s="69" t="s">
        <v>3</v>
      </c>
      <c r="Q7" s="66"/>
    </row>
    <row r="8" spans="1:17" ht="14.25">
      <c r="B8" s="55" t="s">
        <v>75</v>
      </c>
    </row>
    <row r="9" spans="1:17" ht="15" customHeight="1">
      <c r="B9" s="5" t="s">
        <v>76</v>
      </c>
    </row>
    <row r="10" spans="1:17" ht="19.5" customHeight="1" thickBot="1">
      <c r="B10" s="1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P10" s="10"/>
      <c r="Q10" s="10"/>
    </row>
    <row r="11" spans="1:17" ht="27.75" thickBot="1">
      <c r="B11" s="125" t="s">
        <v>18</v>
      </c>
      <c r="C11" s="126" t="s">
        <v>4</v>
      </c>
      <c r="D11" s="127" t="s">
        <v>19</v>
      </c>
      <c r="E11" s="127" t="s">
        <v>20</v>
      </c>
      <c r="F11" s="128" t="s">
        <v>23</v>
      </c>
      <c r="G11" s="127" t="s">
        <v>21</v>
      </c>
      <c r="H11" s="127" t="s">
        <v>25</v>
      </c>
      <c r="I11" s="127" t="s">
        <v>26</v>
      </c>
      <c r="J11" s="127" t="s">
        <v>28</v>
      </c>
      <c r="K11" s="126" t="s">
        <v>24</v>
      </c>
      <c r="L11" s="129" t="s">
        <v>22</v>
      </c>
      <c r="M11" s="126" t="s">
        <v>5</v>
      </c>
      <c r="N11" s="130" t="s">
        <v>65</v>
      </c>
      <c r="O11" s="131" t="s">
        <v>6</v>
      </c>
      <c r="P11" s="132" t="s">
        <v>74</v>
      </c>
      <c r="Q11" s="133" t="s">
        <v>7</v>
      </c>
    </row>
    <row r="12" spans="1:17" ht="19.5" customHeight="1" thickTop="1">
      <c r="A12" s="1">
        <v>1</v>
      </c>
      <c r="B12" s="57"/>
      <c r="C12" s="28" t="str">
        <f>IF(B12="","",IF(ISERROR(DAY(B12)),"",TEXT(B12,"aaa")))</f>
        <v/>
      </c>
      <c r="D12" s="33"/>
      <c r="E12" s="33"/>
      <c r="F12" s="34"/>
      <c r="G12" s="56"/>
      <c r="H12" s="56"/>
      <c r="I12" s="35"/>
      <c r="J12" s="31"/>
      <c r="K12" s="56"/>
      <c r="L12" s="43"/>
      <c r="M12" s="134" t="str">
        <f>IF(L12="","",VLOOKUP(L12,会員名簿!A:B,2,0))</f>
        <v/>
      </c>
      <c r="N12" s="41"/>
      <c r="O12" s="58" t="str">
        <f t="shared" ref="O12:O22" si="0">IF(M12="","",N12*F12)</f>
        <v/>
      </c>
      <c r="P12" s="59"/>
      <c r="Q12" s="60"/>
    </row>
    <row r="13" spans="1:17" ht="19.5" customHeight="1">
      <c r="A13" s="1">
        <v>2</v>
      </c>
      <c r="B13" s="57"/>
      <c r="C13" s="28" t="str">
        <f t="shared" ref="C13:C23" si="1">IF(B13="","",IF(ISERROR(DAY(B13)),"",TEXT(B13,"aaa")))</f>
        <v/>
      </c>
      <c r="D13" s="33"/>
      <c r="E13" s="33"/>
      <c r="F13" s="34"/>
      <c r="G13" s="56"/>
      <c r="H13" s="56"/>
      <c r="I13" s="35"/>
      <c r="J13" s="31"/>
      <c r="K13" s="56"/>
      <c r="L13" s="43"/>
      <c r="M13" s="134" t="str">
        <f>IF(L13="","",VLOOKUP(L13,会員名簿!A:B,2,0))</f>
        <v/>
      </c>
      <c r="N13" s="41"/>
      <c r="O13" s="58" t="str">
        <f t="shared" si="0"/>
        <v/>
      </c>
      <c r="P13" s="59"/>
      <c r="Q13" s="60"/>
    </row>
    <row r="14" spans="1:17" ht="19.5" customHeight="1">
      <c r="A14" s="1">
        <v>3</v>
      </c>
      <c r="B14" s="57"/>
      <c r="C14" s="28" t="str">
        <f t="shared" si="1"/>
        <v/>
      </c>
      <c r="D14" s="33"/>
      <c r="E14" s="33"/>
      <c r="F14" s="34"/>
      <c r="G14" s="56"/>
      <c r="H14" s="56"/>
      <c r="I14" s="35"/>
      <c r="J14" s="31"/>
      <c r="K14" s="56"/>
      <c r="L14" s="43"/>
      <c r="M14" s="134" t="str">
        <f>IF(L14="","",VLOOKUP(L14,会員名簿!A:B,2,0))</f>
        <v/>
      </c>
      <c r="N14" s="41"/>
      <c r="O14" s="58" t="str">
        <f t="shared" si="0"/>
        <v/>
      </c>
      <c r="P14" s="59"/>
      <c r="Q14" s="60"/>
    </row>
    <row r="15" spans="1:17" ht="19.5" customHeight="1">
      <c r="A15" s="1">
        <v>4</v>
      </c>
      <c r="B15" s="57"/>
      <c r="C15" s="28" t="str">
        <f t="shared" si="1"/>
        <v/>
      </c>
      <c r="D15" s="33"/>
      <c r="E15" s="33"/>
      <c r="F15" s="34"/>
      <c r="G15" s="56"/>
      <c r="H15" s="56"/>
      <c r="I15" s="35"/>
      <c r="J15" s="31"/>
      <c r="K15" s="56"/>
      <c r="L15" s="43"/>
      <c r="M15" s="134" t="str">
        <f>IF(L15="","",VLOOKUP(L15,会員名簿!A:B,2,0))</f>
        <v/>
      </c>
      <c r="N15" s="41"/>
      <c r="O15" s="58" t="str">
        <f t="shared" si="0"/>
        <v/>
      </c>
      <c r="P15" s="59"/>
      <c r="Q15" s="60"/>
    </row>
    <row r="16" spans="1:17" ht="19.5" customHeight="1">
      <c r="A16" s="1">
        <v>5</v>
      </c>
      <c r="B16" s="57"/>
      <c r="C16" s="28" t="str">
        <f t="shared" si="1"/>
        <v/>
      </c>
      <c r="D16" s="33"/>
      <c r="E16" s="33"/>
      <c r="F16" s="34"/>
      <c r="G16" s="56"/>
      <c r="H16" s="56"/>
      <c r="I16" s="35"/>
      <c r="J16" s="31"/>
      <c r="K16" s="56"/>
      <c r="L16" s="43"/>
      <c r="M16" s="134" t="str">
        <f>IF(L16="","",VLOOKUP(L16,会員名簿!A:B,2,0))</f>
        <v/>
      </c>
      <c r="N16" s="41"/>
      <c r="O16" s="58" t="str">
        <f t="shared" si="0"/>
        <v/>
      </c>
      <c r="P16" s="59"/>
      <c r="Q16" s="61"/>
    </row>
    <row r="17" spans="1:17" ht="19.5" customHeight="1">
      <c r="A17" s="1">
        <v>6</v>
      </c>
      <c r="B17" s="57"/>
      <c r="C17" s="28" t="str">
        <f t="shared" si="1"/>
        <v/>
      </c>
      <c r="D17" s="33"/>
      <c r="E17" s="33"/>
      <c r="F17" s="34"/>
      <c r="G17" s="56"/>
      <c r="H17" s="56"/>
      <c r="I17" s="35"/>
      <c r="J17" s="31"/>
      <c r="K17" s="56"/>
      <c r="L17" s="43"/>
      <c r="M17" s="134" t="str">
        <f>IF(L17="","",VLOOKUP(L17,会員名簿!A:B,2,0))</f>
        <v/>
      </c>
      <c r="N17" s="41"/>
      <c r="O17" s="58" t="str">
        <f t="shared" si="0"/>
        <v/>
      </c>
      <c r="P17" s="59"/>
      <c r="Q17" s="61"/>
    </row>
    <row r="18" spans="1:17" ht="19.5" customHeight="1">
      <c r="A18" s="1">
        <v>7</v>
      </c>
      <c r="B18" s="57"/>
      <c r="C18" s="28" t="str">
        <f t="shared" si="1"/>
        <v/>
      </c>
      <c r="D18" s="33"/>
      <c r="E18" s="33"/>
      <c r="F18" s="34"/>
      <c r="G18" s="56"/>
      <c r="H18" s="56"/>
      <c r="I18" s="35"/>
      <c r="J18" s="31"/>
      <c r="K18" s="56"/>
      <c r="L18" s="43"/>
      <c r="M18" s="134" t="str">
        <f>IF(L18="","",VLOOKUP(L18,会員名簿!A:B,2,0))</f>
        <v/>
      </c>
      <c r="N18" s="41"/>
      <c r="O18" s="58" t="str">
        <f t="shared" si="0"/>
        <v/>
      </c>
      <c r="P18" s="59"/>
      <c r="Q18" s="61"/>
    </row>
    <row r="19" spans="1:17" ht="19.5" customHeight="1">
      <c r="A19" s="1">
        <v>8</v>
      </c>
      <c r="B19" s="57"/>
      <c r="C19" s="28" t="str">
        <f t="shared" si="1"/>
        <v/>
      </c>
      <c r="D19" s="33"/>
      <c r="E19" s="33"/>
      <c r="F19" s="34"/>
      <c r="G19" s="56"/>
      <c r="H19" s="56"/>
      <c r="I19" s="35"/>
      <c r="J19" s="31"/>
      <c r="K19" s="56"/>
      <c r="L19" s="43"/>
      <c r="M19" s="134" t="str">
        <f>IF(L19="","",VLOOKUP(L19,会員名簿!A:B,2,0))</f>
        <v/>
      </c>
      <c r="N19" s="41"/>
      <c r="O19" s="58" t="str">
        <f t="shared" si="0"/>
        <v/>
      </c>
      <c r="P19" s="59"/>
      <c r="Q19" s="61"/>
    </row>
    <row r="20" spans="1:17" ht="19.5" customHeight="1">
      <c r="A20" s="1">
        <v>9</v>
      </c>
      <c r="B20" s="62"/>
      <c r="C20" s="28" t="str">
        <f t="shared" si="1"/>
        <v/>
      </c>
      <c r="D20" s="37"/>
      <c r="E20" s="37"/>
      <c r="F20" s="36"/>
      <c r="G20" s="56"/>
      <c r="H20" s="56"/>
      <c r="I20" s="35"/>
      <c r="J20" s="31"/>
      <c r="K20" s="56"/>
      <c r="L20" s="43"/>
      <c r="M20" s="134" t="str">
        <f>IF(L20="","",VLOOKUP(L20,会員名簿!A:B,2,0))</f>
        <v/>
      </c>
      <c r="N20" s="41"/>
      <c r="O20" s="58" t="str">
        <f t="shared" si="0"/>
        <v/>
      </c>
      <c r="P20" s="59"/>
      <c r="Q20" s="61"/>
    </row>
    <row r="21" spans="1:17" ht="19.5" customHeight="1">
      <c r="A21" s="1">
        <v>10</v>
      </c>
      <c r="B21" s="62"/>
      <c r="C21" s="28" t="str">
        <f t="shared" si="1"/>
        <v/>
      </c>
      <c r="D21" s="37"/>
      <c r="E21" s="37"/>
      <c r="F21" s="36"/>
      <c r="G21" s="56"/>
      <c r="H21" s="56"/>
      <c r="I21" s="35"/>
      <c r="J21" s="31"/>
      <c r="K21" s="56"/>
      <c r="L21" s="43"/>
      <c r="M21" s="134" t="str">
        <f>IF(L21="","",VLOOKUP(L21,会員名簿!A:B,2,0))</f>
        <v/>
      </c>
      <c r="N21" s="41"/>
      <c r="O21" s="58" t="str">
        <f t="shared" si="0"/>
        <v/>
      </c>
      <c r="P21" s="59"/>
      <c r="Q21" s="61"/>
    </row>
    <row r="22" spans="1:17" ht="19.5" customHeight="1">
      <c r="A22" s="1">
        <v>11</v>
      </c>
      <c r="B22" s="62"/>
      <c r="C22" s="28" t="str">
        <f t="shared" si="1"/>
        <v/>
      </c>
      <c r="D22" s="37"/>
      <c r="E22" s="37"/>
      <c r="F22" s="36"/>
      <c r="G22" s="56"/>
      <c r="H22" s="56"/>
      <c r="I22" s="35"/>
      <c r="J22" s="31"/>
      <c r="K22" s="56"/>
      <c r="L22" s="43"/>
      <c r="M22" s="134" t="str">
        <f>IF(L22="","",VLOOKUP(L22,会員名簿!A:B,2,0))</f>
        <v/>
      </c>
      <c r="N22" s="41"/>
      <c r="O22" s="58" t="str">
        <f t="shared" si="0"/>
        <v/>
      </c>
      <c r="P22" s="59"/>
      <c r="Q22" s="61"/>
    </row>
    <row r="23" spans="1:17" ht="19.5" customHeight="1" thickBot="1">
      <c r="A23" s="1">
        <v>12</v>
      </c>
      <c r="B23" s="63"/>
      <c r="C23" s="29" t="str">
        <f t="shared" si="1"/>
        <v/>
      </c>
      <c r="D23" s="38"/>
      <c r="E23" s="38"/>
      <c r="F23" s="39"/>
      <c r="G23" s="64"/>
      <c r="H23" s="64"/>
      <c r="I23" s="40"/>
      <c r="J23" s="32"/>
      <c r="K23" s="64"/>
      <c r="L23" s="45"/>
      <c r="M23" s="135" t="str">
        <f>IF(L23="","",VLOOKUP(L23,会員名簿!A:B,2,0))</f>
        <v/>
      </c>
      <c r="N23" s="42"/>
      <c r="O23" s="65"/>
      <c r="P23" s="59"/>
      <c r="Q23" s="60"/>
    </row>
    <row r="24" spans="1:17" ht="19.5" customHeight="1" thickBot="1">
      <c r="B24" s="11"/>
      <c r="C24" s="12"/>
      <c r="D24" s="13"/>
      <c r="E24" s="14"/>
      <c r="F24" s="2"/>
      <c r="G24" s="2"/>
      <c r="H24" s="2"/>
      <c r="K24" s="15"/>
      <c r="L24" s="2"/>
      <c r="M24" s="44"/>
      <c r="N24" s="48" t="s">
        <v>8</v>
      </c>
      <c r="O24" s="49">
        <f>SUM(O12:O23)</f>
        <v>0</v>
      </c>
      <c r="P24" s="46">
        <f>SUM(P12:P23)</f>
        <v>0</v>
      </c>
      <c r="Q24" s="47">
        <f>SUM(Q12:Q23)</f>
        <v>0</v>
      </c>
    </row>
    <row r="25" spans="1:17" ht="12" customHeight="1" thickBot="1">
      <c r="C25" s="12"/>
    </row>
    <row r="26" spans="1:17" ht="33" customHeight="1">
      <c r="B26" s="16"/>
      <c r="C26" s="116" t="s">
        <v>9</v>
      </c>
      <c r="D26" s="117"/>
      <c r="E26" s="118"/>
      <c r="F26" s="7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ht="33" customHeight="1">
      <c r="B27" s="17" t="s">
        <v>10</v>
      </c>
      <c r="C27" s="119" t="s">
        <v>11</v>
      </c>
      <c r="D27" s="120"/>
      <c r="E27" s="121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7"/>
    </row>
    <row r="28" spans="1:17" ht="33" customHeight="1" thickBot="1">
      <c r="B28" s="18"/>
      <c r="C28" s="122" t="s">
        <v>12</v>
      </c>
      <c r="D28" s="123"/>
      <c r="E28" s="124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4"/>
    </row>
    <row r="29" spans="1:17" ht="12" customHeight="1" thickBot="1">
      <c r="C29" s="5"/>
      <c r="D29" s="5"/>
      <c r="E29" s="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33" customHeight="1" thickBot="1">
      <c r="B30" s="107" t="s">
        <v>77</v>
      </c>
      <c r="C30" s="108"/>
      <c r="D30" s="108"/>
      <c r="E30" s="109"/>
      <c r="F30" s="110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</row>
    <row r="31" spans="1:17" ht="33" customHeight="1" thickBot="1">
      <c r="B31" s="113" t="s">
        <v>78</v>
      </c>
      <c r="C31" s="114"/>
      <c r="D31" s="114"/>
      <c r="E31" s="115"/>
      <c r="F31" s="76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8"/>
    </row>
    <row r="32" spans="1:17" ht="18" customHeight="1">
      <c r="C32"/>
      <c r="D32"/>
      <c r="E32"/>
      <c r="F32"/>
      <c r="G32" s="52"/>
      <c r="H32" s="54"/>
      <c r="I32" s="53"/>
      <c r="J32" s="19"/>
      <c r="K32" s="19"/>
      <c r="L32" s="19"/>
      <c r="M32" s="19"/>
      <c r="N32" s="19"/>
      <c r="O32" s="19"/>
      <c r="P32" s="19"/>
    </row>
    <row r="33" spans="3:17" ht="18" customHeight="1">
      <c r="C33"/>
      <c r="D33"/>
      <c r="E33"/>
      <c r="F33"/>
      <c r="G33"/>
      <c r="H33" s="20"/>
      <c r="I33" s="21"/>
      <c r="J33" s="21"/>
      <c r="K33"/>
      <c r="L33" s="20"/>
      <c r="M33" s="20"/>
      <c r="N33" s="20"/>
      <c r="O33" s="20"/>
      <c r="P33" s="20"/>
      <c r="Q33" s="20"/>
    </row>
    <row r="34" spans="3:17" ht="18" customHeight="1"/>
    <row r="35" spans="3:17" ht="18" customHeight="1">
      <c r="C35" s="22"/>
    </row>
    <row r="53" spans="1:17" ht="28.5">
      <c r="C53" s="23"/>
      <c r="D53"/>
      <c r="E53"/>
      <c r="F53"/>
      <c r="G53"/>
      <c r="H53"/>
      <c r="I53"/>
      <c r="J53"/>
      <c r="K53" s="24"/>
      <c r="L53"/>
      <c r="M53"/>
      <c r="N53"/>
      <c r="O53"/>
      <c r="P53"/>
      <c r="Q53"/>
    </row>
    <row r="56" spans="1:17">
      <c r="P56"/>
    </row>
    <row r="62" spans="1:17" ht="14.25">
      <c r="A62" s="3"/>
    </row>
  </sheetData>
  <protectedRanges>
    <protectedRange sqref="B12:B23 D12:L23 N12:N23" name="範囲1"/>
  </protectedRanges>
  <mergeCells count="11">
    <mergeCell ref="B2:K7"/>
    <mergeCell ref="P5:Q5"/>
    <mergeCell ref="N5:O5"/>
    <mergeCell ref="N3:N4"/>
    <mergeCell ref="O3:O4"/>
    <mergeCell ref="M3:M4"/>
    <mergeCell ref="F31:Q31"/>
    <mergeCell ref="F26:Q26"/>
    <mergeCell ref="F28:Q28"/>
    <mergeCell ref="F27:Q27"/>
    <mergeCell ref="F30:Q30"/>
  </mergeCells>
  <phoneticPr fontId="3"/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82" fitToHeight="0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4"/>
  <sheetViews>
    <sheetView workbookViewId="0">
      <selection activeCell="B35" sqref="B35"/>
    </sheetView>
  </sheetViews>
  <sheetFormatPr defaultRowHeight="13.5"/>
  <cols>
    <col min="2" max="2" width="18" bestFit="1" customWidth="1"/>
  </cols>
  <sheetData>
    <row r="1" spans="1:3">
      <c r="A1" s="25" t="s">
        <v>13</v>
      </c>
      <c r="B1" s="25" t="s">
        <v>14</v>
      </c>
      <c r="C1" s="25" t="s">
        <v>15</v>
      </c>
    </row>
    <row r="2" spans="1:3">
      <c r="A2" s="25">
        <v>0</v>
      </c>
      <c r="B2" s="25" t="s">
        <v>29</v>
      </c>
      <c r="C2" s="25"/>
    </row>
    <row r="3" spans="1:3">
      <c r="A3" s="25">
        <v>10</v>
      </c>
      <c r="B3" s="25" t="s">
        <v>30</v>
      </c>
      <c r="C3" s="25"/>
    </row>
    <row r="4" spans="1:3">
      <c r="A4" s="25">
        <v>12</v>
      </c>
      <c r="B4" s="25" t="s">
        <v>31</v>
      </c>
      <c r="C4" s="25"/>
    </row>
    <row r="5" spans="1:3">
      <c r="A5" s="25">
        <v>20</v>
      </c>
      <c r="B5" s="25" t="s">
        <v>32</v>
      </c>
      <c r="C5" s="25"/>
    </row>
    <row r="6" spans="1:3">
      <c r="A6" s="25">
        <v>21</v>
      </c>
      <c r="B6" s="25" t="s">
        <v>33</v>
      </c>
      <c r="C6" s="25"/>
    </row>
    <row r="7" spans="1:3">
      <c r="A7" s="25">
        <v>25</v>
      </c>
      <c r="B7" s="25" t="s">
        <v>34</v>
      </c>
      <c r="C7" s="25"/>
    </row>
    <row r="8" spans="1:3">
      <c r="A8" s="25">
        <v>28</v>
      </c>
      <c r="B8" s="25" t="s">
        <v>35</v>
      </c>
      <c r="C8" s="25"/>
    </row>
    <row r="9" spans="1:3">
      <c r="A9" s="25">
        <v>29</v>
      </c>
      <c r="B9" s="25" t="s">
        <v>36</v>
      </c>
      <c r="C9" s="25"/>
    </row>
    <row r="10" spans="1:3">
      <c r="A10" s="25">
        <v>47</v>
      </c>
      <c r="B10" s="25" t="s">
        <v>37</v>
      </c>
      <c r="C10" s="25" t="s">
        <v>16</v>
      </c>
    </row>
    <row r="11" spans="1:3">
      <c r="A11" s="25">
        <v>60</v>
      </c>
      <c r="B11" s="25" t="s">
        <v>38</v>
      </c>
      <c r="C11" s="25"/>
    </row>
    <row r="12" spans="1:3">
      <c r="A12" s="25">
        <v>86</v>
      </c>
      <c r="B12" s="25" t="s">
        <v>39</v>
      </c>
      <c r="C12" s="25"/>
    </row>
    <row r="13" spans="1:3">
      <c r="A13" s="25">
        <v>109</v>
      </c>
      <c r="B13" s="25" t="s">
        <v>40</v>
      </c>
      <c r="C13" s="25"/>
    </row>
    <row r="14" spans="1:3">
      <c r="A14" s="25">
        <v>118</v>
      </c>
      <c r="B14" s="25" t="s">
        <v>41</v>
      </c>
      <c r="C14" s="25"/>
    </row>
    <row r="15" spans="1:3">
      <c r="A15" s="25">
        <v>129</v>
      </c>
      <c r="B15" s="25" t="s">
        <v>42</v>
      </c>
      <c r="C15" s="25"/>
    </row>
    <row r="16" spans="1:3">
      <c r="A16" s="25">
        <v>130</v>
      </c>
      <c r="B16" s="25" t="s">
        <v>43</v>
      </c>
      <c r="C16" s="25"/>
    </row>
    <row r="17" spans="1:3">
      <c r="A17" s="25">
        <v>131</v>
      </c>
      <c r="B17" s="25" t="s">
        <v>44</v>
      </c>
      <c r="C17" s="25"/>
    </row>
    <row r="18" spans="1:3">
      <c r="A18" s="25">
        <v>136</v>
      </c>
      <c r="B18" s="25" t="s">
        <v>45</v>
      </c>
      <c r="C18" s="25"/>
    </row>
    <row r="19" spans="1:3">
      <c r="A19" s="25">
        <v>140</v>
      </c>
      <c r="B19" s="25" t="s">
        <v>46</v>
      </c>
      <c r="C19" s="25"/>
    </row>
    <row r="20" spans="1:3">
      <c r="A20" s="25">
        <v>144</v>
      </c>
      <c r="B20" s="25" t="s">
        <v>47</v>
      </c>
      <c r="C20" s="25"/>
    </row>
    <row r="21" spans="1:3">
      <c r="A21" s="25">
        <v>149</v>
      </c>
      <c r="B21" s="25" t="s">
        <v>48</v>
      </c>
      <c r="C21" s="25"/>
    </row>
    <row r="22" spans="1:3">
      <c r="A22" s="25">
        <v>151</v>
      </c>
      <c r="B22" s="25" t="s">
        <v>49</v>
      </c>
      <c r="C22" s="25"/>
    </row>
    <row r="23" spans="1:3">
      <c r="A23" s="25">
        <v>158</v>
      </c>
      <c r="B23" s="25" t="s">
        <v>57</v>
      </c>
      <c r="C23" s="25"/>
    </row>
    <row r="24" spans="1:3">
      <c r="A24" s="25">
        <v>171</v>
      </c>
      <c r="B24" s="25" t="s">
        <v>50</v>
      </c>
      <c r="C24" s="25"/>
    </row>
    <row r="25" spans="1:3">
      <c r="A25" s="25">
        <v>176</v>
      </c>
      <c r="B25" s="25" t="s">
        <v>51</v>
      </c>
      <c r="C25" s="25"/>
    </row>
    <row r="26" spans="1:3">
      <c r="A26" s="25">
        <v>177</v>
      </c>
      <c r="B26" s="25" t="s">
        <v>52</v>
      </c>
      <c r="C26" s="25"/>
    </row>
    <row r="27" spans="1:3">
      <c r="A27" s="25">
        <v>178</v>
      </c>
      <c r="B27" s="25" t="s">
        <v>53</v>
      </c>
      <c r="C27" s="25"/>
    </row>
    <row r="28" spans="1:3">
      <c r="A28" s="25">
        <v>184</v>
      </c>
      <c r="B28" s="25" t="s">
        <v>54</v>
      </c>
      <c r="C28" s="25"/>
    </row>
    <row r="29" spans="1:3">
      <c r="A29" s="25">
        <v>185</v>
      </c>
      <c r="B29" s="25" t="s">
        <v>55</v>
      </c>
      <c r="C29" s="25"/>
    </row>
    <row r="30" spans="1:3">
      <c r="A30" s="25">
        <v>186</v>
      </c>
      <c r="B30" s="50" t="s">
        <v>56</v>
      </c>
      <c r="C30" s="51"/>
    </row>
    <row r="31" spans="1:3">
      <c r="A31" s="25">
        <v>187</v>
      </c>
      <c r="B31" s="50" t="s">
        <v>58</v>
      </c>
      <c r="C31" s="51"/>
    </row>
    <row r="32" spans="1:3">
      <c r="A32" s="25">
        <v>188</v>
      </c>
      <c r="B32" s="50" t="s">
        <v>59</v>
      </c>
      <c r="C32" s="25" t="s">
        <v>16</v>
      </c>
    </row>
    <row r="33" spans="1:3">
      <c r="A33" s="25">
        <v>189</v>
      </c>
      <c r="B33" s="50" t="s">
        <v>60</v>
      </c>
      <c r="C33" s="25"/>
    </row>
    <row r="34" spans="1:3">
      <c r="A34" s="25">
        <v>190</v>
      </c>
      <c r="B34" s="50" t="s">
        <v>70</v>
      </c>
      <c r="C34" s="25"/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業務完了報告書</vt:lpstr>
      <vt:lpstr>会員名簿</vt:lpstr>
      <vt:lpstr>業務完了報告書!Print_Area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篠原幸雄</dc:creator>
  <cp:lastModifiedBy>幸雄 篠原</cp:lastModifiedBy>
  <cp:lastPrinted>2024-10-30T01:29:14Z</cp:lastPrinted>
  <dcterms:created xsi:type="dcterms:W3CDTF">2010-05-04T10:34:57Z</dcterms:created>
  <dcterms:modified xsi:type="dcterms:W3CDTF">2025-02-05T04:41:21Z</dcterms:modified>
</cp:coreProperties>
</file>